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E5" i="2" l="1"/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E32" i="2" s="1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E41" i="2" l="1"/>
  <c r="E23" i="2"/>
  <c r="E14" i="2"/>
  <c r="I59" i="2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<sst xmlns="http://schemas.openxmlformats.org/spreadsheetml/2006/main" count="78" uniqueCount="39">
  <si>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</si>
  <si>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</si>
  <si>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</si>
  <si>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</si>
  <si>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</si>
  <si>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</si>
  <si>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</si>
  <si>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</si>
  <si>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</si>
  <si>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</si>
  <si>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</si>
  <si>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</si>
  <si>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</si>
  <si>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</si>
  <si>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</si>
  <si>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</si>
  <si>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</si>
  <si>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</si>
  <si>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</si>
  <si>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</si>
  <si>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</si>
  <si>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</si>
  <si>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</si>
  <si>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</si>
  <si>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</si>
  <si>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</si>
  <si>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</si>
  <si>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</si>
  <si>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</si>
  <si>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</si>
  <si>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</si>
  <si>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</si>
  <si>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</si>
  <si>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</si>
  <si>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</si>
  <si>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</si>
  <si>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BAŞVURUDA BULUNULAN TOPLAM KAPASİTE
( MW )</t>
  </si>
  <si>
    <t>YAYINLAMA TARİHİ : 31/05/2020</t>
  </si>
  <si>
    <t>4- BAMEN KOJEN KAYSERİ 4-TM TR-B'den 2145 kW lisanslı üretim santrali olarak bağlıdır. (Lisans iptal edilmiştir.)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</si>
</sst>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C55" sqref="C55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4.15" customHeight="1" thickBot="1" x14ac:dyDescent="0.3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45.6" customHeight="1" x14ac:dyDescent="0.25">
      <c r="A3" s="29" t="s">
        <v>10</v>
      </c>
      <c r="B3" s="26" t="s">
        <v>9</v>
      </c>
      <c r="C3" s="22" t="s">
        <v>24</v>
      </c>
      <c r="D3" s="22" t="s">
        <v>28</v>
      </c>
      <c r="E3" s="26" t="s">
        <v>36</v>
      </c>
      <c r="F3" s="26" t="s">
        <v>29</v>
      </c>
      <c r="G3" s="26" t="s">
        <v>7</v>
      </c>
      <c r="H3" s="26"/>
      <c r="I3" s="26"/>
      <c r="J3" s="26" t="s">
        <v>8</v>
      </c>
      <c r="K3" s="26"/>
      <c r="L3" s="26" t="s">
        <v>31</v>
      </c>
      <c r="M3" s="28"/>
    </row>
    <row r="4" spans="1:13" s="2" customFormat="1" ht="46.15" customHeight="1" thickBot="1" x14ac:dyDescent="0.3">
      <c r="A4" s="30"/>
      <c r="B4" s="27"/>
      <c r="C4" s="39"/>
      <c r="D4" s="39"/>
      <c r="E4" s="27"/>
      <c r="F4" s="27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9">
        <v>100</v>
      </c>
      <c r="C5" s="22" t="s">
        <v>25</v>
      </c>
      <c r="D5" s="22">
        <v>100</v>
      </c>
      <c r="E5" s="47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34"/>
      <c r="C6" s="23"/>
      <c r="D6" s="23"/>
      <c r="E6" s="48"/>
      <c r="F6" s="38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34"/>
      <c r="C7" s="23"/>
      <c r="D7" s="23"/>
      <c r="E7" s="48"/>
      <c r="F7" s="38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34"/>
      <c r="C8" s="23"/>
      <c r="D8" s="23"/>
      <c r="E8" s="48"/>
      <c r="F8" s="38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34"/>
      <c r="C9" s="23"/>
      <c r="D9" s="23"/>
      <c r="E9" s="48"/>
      <c r="F9" s="38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34"/>
      <c r="C10" s="23"/>
      <c r="D10" s="23"/>
      <c r="E10" s="48"/>
      <c r="F10" s="38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34"/>
      <c r="C11" s="23"/>
      <c r="D11" s="23"/>
      <c r="E11" s="48"/>
      <c r="F11" s="38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34"/>
      <c r="C12" s="23"/>
      <c r="D12" s="23"/>
      <c r="E12" s="48"/>
      <c r="F12" s="38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30"/>
      <c r="C13" s="23"/>
      <c r="D13" s="23"/>
      <c r="E13" s="49"/>
      <c r="F13" s="27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9">
        <v>100</v>
      </c>
      <c r="C14" s="23"/>
      <c r="D14" s="22">
        <v>100</v>
      </c>
      <c r="E14" s="47">
        <f t="shared" ref="E14" si="1">(I22+K22+M22)/1000</f>
        <v>9.4640000000000004</v>
      </c>
      <c r="F14" s="26" t="s">
        <v>21</v>
      </c>
      <c r="G14" s="3" t="s">
        <v>1</v>
      </c>
      <c r="H14" s="14">
        <v>4</v>
      </c>
      <c r="I14" s="14">
        <v>1864</v>
      </c>
      <c r="J14" s="14">
        <v>3</v>
      </c>
      <c r="K14" s="14">
        <v>2500</v>
      </c>
      <c r="L14" s="14">
        <v>7</v>
      </c>
      <c r="M14" s="15">
        <v>5100</v>
      </c>
    </row>
    <row r="15" spans="1:13" ht="16.149999999999999" customHeight="1" x14ac:dyDescent="0.25">
      <c r="A15" s="32"/>
      <c r="B15" s="34"/>
      <c r="C15" s="23"/>
      <c r="D15" s="23"/>
      <c r="E15" s="48"/>
      <c r="F15" s="38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34"/>
      <c r="C16" s="23"/>
      <c r="D16" s="23"/>
      <c r="E16" s="48"/>
      <c r="F16" s="38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34"/>
      <c r="C17" s="23"/>
      <c r="D17" s="23"/>
      <c r="E17" s="48"/>
      <c r="F17" s="38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34"/>
      <c r="C18" s="23"/>
      <c r="D18" s="23"/>
      <c r="E18" s="48"/>
      <c r="F18" s="38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34"/>
      <c r="C19" s="23"/>
      <c r="D19" s="23"/>
      <c r="E19" s="48"/>
      <c r="F19" s="38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34"/>
      <c r="C20" s="23"/>
      <c r="D20" s="23"/>
      <c r="E20" s="48"/>
      <c r="F20" s="38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34"/>
      <c r="C21" s="23"/>
      <c r="D21" s="23"/>
      <c r="E21" s="48"/>
      <c r="F21" s="38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30"/>
      <c r="C22" s="23"/>
      <c r="D22" s="23"/>
      <c r="E22" s="49"/>
      <c r="F22" s="27"/>
      <c r="G22" s="5" t="s">
        <v>4</v>
      </c>
      <c r="H22" s="12">
        <f>SUM(H14:H21)</f>
        <v>4</v>
      </c>
      <c r="I22" s="12">
        <f t="shared" ref="I22" si="2">SUM(I14:I21)</f>
        <v>1864</v>
      </c>
      <c r="J22" s="12">
        <f t="shared" ref="J22" si="3">SUM(J14:J21)</f>
        <v>3</v>
      </c>
      <c r="K22" s="12">
        <f t="shared" ref="K22" si="4">SUM(K14:K21)</f>
        <v>2500</v>
      </c>
      <c r="L22" s="12">
        <f t="shared" ref="L22" si="5">SUM(L14:L21)</f>
        <v>7</v>
      </c>
      <c r="M22" s="13">
        <f t="shared" ref="M22" si="6">SUM(M14:M21)</f>
        <v>5100</v>
      </c>
    </row>
    <row r="23" spans="1:13" ht="16.149999999999999" customHeight="1" x14ac:dyDescent="0.25">
      <c r="A23" s="32"/>
      <c r="B23" s="29">
        <v>100</v>
      </c>
      <c r="C23" s="23"/>
      <c r="D23" s="22">
        <v>100</v>
      </c>
      <c r="E23" s="47">
        <f t="shared" ref="E23" si="7">(I31+K31+M31)/1000</f>
        <v>24.827000000000002</v>
      </c>
      <c r="F23" s="26" t="s">
        <v>22</v>
      </c>
      <c r="G23" s="3" t="s">
        <v>1</v>
      </c>
      <c r="H23" s="14">
        <v>10</v>
      </c>
      <c r="I23" s="14">
        <f>650+4458+4000</f>
        <v>9108</v>
      </c>
      <c r="J23" s="14">
        <v>7</v>
      </c>
      <c r="K23" s="14">
        <v>3913</v>
      </c>
      <c r="L23" s="14">
        <v>21</v>
      </c>
      <c r="M23" s="15">
        <v>11806</v>
      </c>
    </row>
    <row r="24" spans="1:13" ht="16.149999999999999" customHeight="1" x14ac:dyDescent="0.25">
      <c r="A24" s="32"/>
      <c r="B24" s="34"/>
      <c r="C24" s="23"/>
      <c r="D24" s="23"/>
      <c r="E24" s="48"/>
      <c r="F24" s="38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34"/>
      <c r="C25" s="23"/>
      <c r="D25" s="23"/>
      <c r="E25" s="48"/>
      <c r="F25" s="38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34"/>
      <c r="C26" s="23"/>
      <c r="D26" s="23"/>
      <c r="E26" s="48"/>
      <c r="F26" s="38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34"/>
      <c r="C27" s="23"/>
      <c r="D27" s="23"/>
      <c r="E27" s="48"/>
      <c r="F27" s="38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34"/>
      <c r="C28" s="23"/>
      <c r="D28" s="23"/>
      <c r="E28" s="48"/>
      <c r="F28" s="38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34"/>
      <c r="C29" s="23"/>
      <c r="D29" s="23"/>
      <c r="E29" s="48"/>
      <c r="F29" s="38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34"/>
      <c r="C30" s="23"/>
      <c r="D30" s="23"/>
      <c r="E30" s="48"/>
      <c r="F30" s="38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30"/>
      <c r="C31" s="39"/>
      <c r="D31" s="23"/>
      <c r="E31" s="49"/>
      <c r="F31" s="27"/>
      <c r="G31" s="5" t="s">
        <v>4</v>
      </c>
      <c r="H31" s="12">
        <f>SUM(H23:H30)</f>
        <v>10</v>
      </c>
      <c r="I31" s="12">
        <f t="shared" ref="I31" si="8">SUM(I23:I30)</f>
        <v>9108</v>
      </c>
      <c r="J31" s="12">
        <f t="shared" ref="J31" si="9">SUM(J23:J30)</f>
        <v>7</v>
      </c>
      <c r="K31" s="12">
        <f t="shared" ref="K31" si="10">SUM(K23:K30)</f>
        <v>3913</v>
      </c>
      <c r="L31" s="12">
        <f t="shared" ref="L31" si="11">SUM(L23:L30)</f>
        <v>21</v>
      </c>
      <c r="M31" s="13">
        <f t="shared" ref="M31" si="12">SUM(M23:M30)</f>
        <v>11806</v>
      </c>
    </row>
    <row r="32" spans="1:13" ht="16.149999999999999" customHeight="1" x14ac:dyDescent="0.25">
      <c r="A32" s="31" t="s">
        <v>18</v>
      </c>
      <c r="B32" s="35">
        <v>100</v>
      </c>
      <c r="C32" s="40" t="s">
        <v>26</v>
      </c>
      <c r="D32" s="43">
        <v>100</v>
      </c>
      <c r="E32" s="47">
        <f t="shared" ref="E32" si="13">(I40+K40+M40)/1000</f>
        <v>62.878800000000005</v>
      </c>
      <c r="F32" s="26" t="s">
        <v>16</v>
      </c>
      <c r="G32" s="3" t="s">
        <v>1</v>
      </c>
      <c r="H32" s="14">
        <v>40</v>
      </c>
      <c r="I32" s="14">
        <v>39900.800000000003</v>
      </c>
      <c r="J32" s="14">
        <v>9</v>
      </c>
      <c r="K32" s="14">
        <v>8850</v>
      </c>
      <c r="L32" s="14">
        <v>33</v>
      </c>
      <c r="M32" s="15">
        <v>14128</v>
      </c>
    </row>
    <row r="33" spans="1:13" ht="16.149999999999999" customHeight="1" x14ac:dyDescent="0.25">
      <c r="A33" s="32"/>
      <c r="B33" s="36"/>
      <c r="C33" s="41"/>
      <c r="D33" s="44"/>
      <c r="E33" s="48"/>
      <c r="F33" s="38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36"/>
      <c r="C34" s="41"/>
      <c r="D34" s="44"/>
      <c r="E34" s="48"/>
      <c r="F34" s="38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36"/>
      <c r="C35" s="41"/>
      <c r="D35" s="44"/>
      <c r="E35" s="48"/>
      <c r="F35" s="38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36"/>
      <c r="C36" s="41"/>
      <c r="D36" s="44"/>
      <c r="E36" s="48"/>
      <c r="F36" s="38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36"/>
      <c r="C37" s="41"/>
      <c r="D37" s="44"/>
      <c r="E37" s="48"/>
      <c r="F37" s="38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36"/>
      <c r="C38" s="41"/>
      <c r="D38" s="44"/>
      <c r="E38" s="48"/>
      <c r="F38" s="38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36"/>
      <c r="C39" s="41"/>
      <c r="D39" s="44"/>
      <c r="E39" s="48"/>
      <c r="F39" s="38"/>
      <c r="G39" s="4" t="s">
        <v>30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36"/>
      <c r="C40" s="41"/>
      <c r="D40" s="45"/>
      <c r="E40" s="49"/>
      <c r="F40" s="27"/>
      <c r="G40" s="5" t="s">
        <v>4</v>
      </c>
      <c r="H40" s="12">
        <f>SUM(H32:H39)</f>
        <v>40</v>
      </c>
      <c r="I40" s="12">
        <f t="shared" ref="I40" si="14">SUM(I32:I39)</f>
        <v>39900.800000000003</v>
      </c>
      <c r="J40" s="12">
        <f t="shared" ref="J40" si="15">SUM(J32:J39)</f>
        <v>9</v>
      </c>
      <c r="K40" s="12">
        <f t="shared" ref="K40:M40" si="16">SUM(K32:K39)</f>
        <v>8850</v>
      </c>
      <c r="L40" s="12">
        <f t="shared" si="16"/>
        <v>33</v>
      </c>
      <c r="M40" s="13">
        <f t="shared" si="16"/>
        <v>14128</v>
      </c>
    </row>
    <row r="41" spans="1:13" ht="16.149999999999999" customHeight="1" x14ac:dyDescent="0.25">
      <c r="A41" s="32"/>
      <c r="B41" s="36">
        <v>100</v>
      </c>
      <c r="C41" s="41"/>
      <c r="D41" s="46">
        <v>100</v>
      </c>
      <c r="E41" s="47">
        <f t="shared" ref="E41" si="17">(I49+K49+M49)/1000</f>
        <v>14.048</v>
      </c>
      <c r="F41" s="38" t="s">
        <v>21</v>
      </c>
      <c r="G41" s="3" t="s">
        <v>1</v>
      </c>
      <c r="H41" s="14">
        <v>9</v>
      </c>
      <c r="I41" s="14">
        <v>8250</v>
      </c>
      <c r="J41" s="14">
        <v>4</v>
      </c>
      <c r="K41" s="14">
        <v>2980</v>
      </c>
      <c r="L41" s="14">
        <v>8</v>
      </c>
      <c r="M41" s="15">
        <v>2818</v>
      </c>
    </row>
    <row r="42" spans="1:13" ht="16.149999999999999" customHeight="1" x14ac:dyDescent="0.25">
      <c r="A42" s="32"/>
      <c r="B42" s="36"/>
      <c r="C42" s="41"/>
      <c r="D42" s="23"/>
      <c r="E42" s="48"/>
      <c r="F42" s="38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36"/>
      <c r="C43" s="41"/>
      <c r="D43" s="23"/>
      <c r="E43" s="48"/>
      <c r="F43" s="38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36"/>
      <c r="C44" s="41"/>
      <c r="D44" s="23"/>
      <c r="E44" s="48"/>
      <c r="F44" s="38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36"/>
      <c r="C45" s="41"/>
      <c r="D45" s="23"/>
      <c r="E45" s="48"/>
      <c r="F45" s="38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36"/>
      <c r="C46" s="41"/>
      <c r="D46" s="23"/>
      <c r="E46" s="48"/>
      <c r="F46" s="38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36"/>
      <c r="C47" s="41"/>
      <c r="D47" s="23"/>
      <c r="E47" s="48"/>
      <c r="F47" s="38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36"/>
      <c r="C48" s="41"/>
      <c r="D48" s="23"/>
      <c r="E48" s="48"/>
      <c r="F48" s="38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37"/>
      <c r="C49" s="42"/>
      <c r="D49" s="39"/>
      <c r="E49" s="49"/>
      <c r="F49" s="27"/>
      <c r="G49" s="5" t="s">
        <v>4</v>
      </c>
      <c r="H49" s="12">
        <f>SUM(H41:H48)</f>
        <v>9</v>
      </c>
      <c r="I49" s="12">
        <f t="shared" ref="I49" si="18">SUM(I41:I48)</f>
        <v>8250</v>
      </c>
      <c r="J49" s="12">
        <f t="shared" ref="J49" si="19">SUM(J41:J48)</f>
        <v>4</v>
      </c>
      <c r="K49" s="12">
        <f t="shared" ref="K49" si="20">SUM(K41:K48)</f>
        <v>2980</v>
      </c>
      <c r="L49" s="12">
        <f t="shared" ref="L49" si="21">SUM(L41:L48)</f>
        <v>8</v>
      </c>
      <c r="M49" s="13">
        <f t="shared" ref="M49" si="22">SUM(M41:M48)</f>
        <v>2818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21" t="s">
        <v>38</v>
      </c>
    </row>
    <row r="55" spans="1:13" x14ac:dyDescent="0.25">
      <c r="C55" s="19" t="s">
        <v>35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23">I49+I40+I31+I22+I13</f>
        <v>59122.8</v>
      </c>
      <c r="J59" s="1">
        <f t="shared" si="23"/>
        <v>23</v>
      </c>
      <c r="K59" s="1">
        <f t="shared" si="23"/>
        <v>18243</v>
      </c>
      <c r="L59" s="1">
        <f t="shared" si="23"/>
        <v>69</v>
      </c>
      <c r="M59" s="1">
        <f t="shared" si="23"/>
        <v>33852</v>
      </c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2020-05-12T09:04:45Z</cp:lastPrinted>
  <dcterms:created xsi:type="dcterms:W3CDTF">2013-02-01T12:37:46Z</dcterms:created>
  <dcterms:modified xsi:type="dcterms:W3CDTF">2020-06-10T08:18:09Z</dcterms:modified>
</cp:coreProperties>
</file>