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İSANSSIZLAR\8-EPDK-KOSB-YEGM Yayınlanan Tablolar\1-BAĞLANTI KAPASİTESİ DURUM TABLOSU WEB SAYFAMIZ VE EPDK YA ÜST YAZI\2019\"/>
    </mc:Choice>
  </mc:AlternateContent>
  <bookViews>
    <workbookView xWindow="0" yWindow="0" windowWidth="28800" windowHeight="14145"/>
  </bookViews>
  <sheets>
    <sheet name="Kayseri OSB " sheetId="2" r:id="rId1"/>
  </sheets>
  <calcPr calcId="162913"/>
</workbook>
</file>

<file path=xl/calcChain.xml><?xml version="1.0" encoding="utf-8"?>
<calcChain xmlns="http://schemas.openxmlformats.org/spreadsheetml/2006/main">
  <c r="M14" i="2" l="1"/>
  <c r="M23" i="2"/>
  <c r="L14" i="2" l="1"/>
  <c r="I23" i="2" l="1"/>
  <c r="H31" i="2"/>
  <c r="H22" i="2" l="1"/>
  <c r="L40" i="2" l="1"/>
  <c r="M40" i="2"/>
  <c r="I31" i="2" l="1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<sst xmlns="http://schemas.openxmlformats.org/spreadsheetml/2006/main" count="78" uniqueCount="39">
  <si>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</si>
  <si>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</si>
  <si>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</si>
  <si>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</si>
  <si>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</si>
  <si>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</si>
  <si>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</si>
  <si>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</si>
  <si>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</si>
  <si>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</si>
  <si>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</si>
  <si>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</si>
  <si>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</si>
  <si>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</si>
  <si>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</si>
  <si>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</si>
  <si>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</si>
  <si>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</si>
  <si>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</si>
  <si>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</si>
  <si>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</si>
  <si>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</si>
  <si>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</si>
  <si>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</si>
  <si>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</si>
  <si>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</si>
  <si>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</si>
  <si>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</si>
  <si>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</si>
  <si>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</si>
  <si>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</si>
  <si>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</si>
  <si>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</si>
  <si>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</si>
  <si>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</si>
  <si>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</si>
  <si>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5- BOYTEKS KOJEN KAYSERİ 3-TM TR-C'den 8600 kW lisanslı üretim santrali olarak bağlıdır.</t>
  </si>
  <si>
    <t>4- BAMEN KOJEN KAYSERİ 4-TM TR-B'den 2145 kW lisanslı üretim santrali olarak bağlıdır.</t>
  </si>
  <si>
    <t>YAYINLAMA TARİHİ :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</si>
</sst>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17" activePane="bottomRight" state="frozen"/>
      <selection activeCell="C1" sqref="C1"/>
      <selection pane="topRight" activeCell="E1" sqref="E1"/>
      <selection pane="bottomLeft" activeCell="C5" sqref="C5"/>
      <selection pane="bottomRight" activeCell="M33" sqref="M33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4.15" customHeight="1" thickBot="1" x14ac:dyDescent="0.3">
      <c r="A2" s="20" t="s">
        <v>38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s="2" customFormat="1" ht="45.6" customHeight="1" x14ac:dyDescent="0.25">
      <c r="A3" s="27" t="s">
        <v>10</v>
      </c>
      <c r="B3" s="30" t="s">
        <v>9</v>
      </c>
      <c r="C3" s="34" t="s">
        <v>24</v>
      </c>
      <c r="D3" s="34" t="s">
        <v>28</v>
      </c>
      <c r="E3" s="30" t="s">
        <v>29</v>
      </c>
      <c r="F3" s="30" t="s">
        <v>30</v>
      </c>
      <c r="G3" s="30" t="s">
        <v>7</v>
      </c>
      <c r="H3" s="30"/>
      <c r="I3" s="30"/>
      <c r="J3" s="30" t="s">
        <v>8</v>
      </c>
      <c r="K3" s="30"/>
      <c r="L3" s="30" t="s">
        <v>32</v>
      </c>
      <c r="M3" s="31"/>
    </row>
    <row r="4" spans="1:13" s="2" customFormat="1" ht="46.15" customHeight="1" thickBot="1" x14ac:dyDescent="0.3">
      <c r="A4" s="29"/>
      <c r="B4" s="23"/>
      <c r="C4" s="33"/>
      <c r="D4" s="33"/>
      <c r="E4" s="23"/>
      <c r="F4" s="23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24" t="s">
        <v>17</v>
      </c>
      <c r="B5" s="27">
        <v>100</v>
      </c>
      <c r="C5" s="34" t="s">
        <v>25</v>
      </c>
      <c r="D5" s="34">
        <v>300</v>
      </c>
      <c r="E5" s="30">
        <v>0</v>
      </c>
      <c r="F5" s="30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25"/>
      <c r="B6" s="28"/>
      <c r="C6" s="32"/>
      <c r="D6" s="32"/>
      <c r="E6" s="22"/>
      <c r="F6" s="22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25"/>
      <c r="B7" s="28"/>
      <c r="C7" s="32"/>
      <c r="D7" s="32"/>
      <c r="E7" s="22"/>
      <c r="F7" s="22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25"/>
      <c r="B8" s="28"/>
      <c r="C8" s="32"/>
      <c r="D8" s="32"/>
      <c r="E8" s="22"/>
      <c r="F8" s="22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25"/>
      <c r="B9" s="28"/>
      <c r="C9" s="32"/>
      <c r="D9" s="32"/>
      <c r="E9" s="22"/>
      <c r="F9" s="22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25"/>
      <c r="B10" s="28"/>
      <c r="C10" s="32"/>
      <c r="D10" s="32"/>
      <c r="E10" s="22"/>
      <c r="F10" s="22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25"/>
      <c r="B11" s="28"/>
      <c r="C11" s="32"/>
      <c r="D11" s="32"/>
      <c r="E11" s="22"/>
      <c r="F11" s="22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25"/>
      <c r="B12" s="28"/>
      <c r="C12" s="32"/>
      <c r="D12" s="32"/>
      <c r="E12" s="22"/>
      <c r="F12" s="22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25"/>
      <c r="B13" s="29"/>
      <c r="C13" s="32"/>
      <c r="D13" s="32"/>
      <c r="E13" s="23"/>
      <c r="F13" s="23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25"/>
      <c r="B14" s="27">
        <v>100</v>
      </c>
      <c r="C14" s="32"/>
      <c r="D14" s="32"/>
      <c r="E14" s="30">
        <v>1.86</v>
      </c>
      <c r="F14" s="30" t="s">
        <v>21</v>
      </c>
      <c r="G14" s="3" t="s">
        <v>1</v>
      </c>
      <c r="H14" s="14">
        <v>4</v>
      </c>
      <c r="I14" s="14">
        <v>1864</v>
      </c>
      <c r="J14" s="14">
        <v>1</v>
      </c>
      <c r="K14" s="14">
        <v>500</v>
      </c>
      <c r="L14" s="14">
        <f>1+1</f>
        <v>2</v>
      </c>
      <c r="M14" s="15">
        <f>950+600</f>
        <v>1550</v>
      </c>
    </row>
    <row r="15" spans="1:13" ht="16.149999999999999" customHeight="1" x14ac:dyDescent="0.25">
      <c r="A15" s="25"/>
      <c r="B15" s="28"/>
      <c r="C15" s="32"/>
      <c r="D15" s="32"/>
      <c r="E15" s="22"/>
      <c r="F15" s="22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25"/>
      <c r="B16" s="28"/>
      <c r="C16" s="32"/>
      <c r="D16" s="32"/>
      <c r="E16" s="22"/>
      <c r="F16" s="22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25"/>
      <c r="B17" s="28"/>
      <c r="C17" s="32"/>
      <c r="D17" s="32"/>
      <c r="E17" s="22"/>
      <c r="F17" s="22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25"/>
      <c r="B18" s="28"/>
      <c r="C18" s="32"/>
      <c r="D18" s="32"/>
      <c r="E18" s="22"/>
      <c r="F18" s="22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25"/>
      <c r="B19" s="28"/>
      <c r="C19" s="32"/>
      <c r="D19" s="32"/>
      <c r="E19" s="22"/>
      <c r="F19" s="22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25"/>
      <c r="B20" s="28"/>
      <c r="C20" s="32"/>
      <c r="D20" s="32"/>
      <c r="E20" s="22"/>
      <c r="F20" s="22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25"/>
      <c r="B21" s="28"/>
      <c r="C21" s="32"/>
      <c r="D21" s="32"/>
      <c r="E21" s="22"/>
      <c r="F21" s="22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25"/>
      <c r="B22" s="29"/>
      <c r="C22" s="32"/>
      <c r="D22" s="32"/>
      <c r="E22" s="23"/>
      <c r="F22" s="23"/>
      <c r="G22" s="5" t="s">
        <v>4</v>
      </c>
      <c r="H22" s="12">
        <f>SUM(H14:H21)</f>
        <v>4</v>
      </c>
      <c r="I22" s="12">
        <f t="shared" ref="I22" si="1">SUM(I14:I21)</f>
        <v>1864</v>
      </c>
      <c r="J22" s="12">
        <f t="shared" ref="J22" si="2">SUM(J14:J21)</f>
        <v>1</v>
      </c>
      <c r="K22" s="12">
        <f t="shared" ref="K22" si="3">SUM(K14:K21)</f>
        <v>500</v>
      </c>
      <c r="L22" s="12">
        <f t="shared" ref="L22" si="4">SUM(L14:L21)</f>
        <v>2</v>
      </c>
      <c r="M22" s="13">
        <f t="shared" ref="M22" si="5">SUM(M14:M21)</f>
        <v>1550</v>
      </c>
    </row>
    <row r="23" spans="1:13" ht="16.149999999999999" customHeight="1" x14ac:dyDescent="0.25">
      <c r="A23" s="25"/>
      <c r="B23" s="27">
        <v>100</v>
      </c>
      <c r="C23" s="32"/>
      <c r="D23" s="32"/>
      <c r="E23" s="30">
        <v>9.11</v>
      </c>
      <c r="F23" s="30" t="s">
        <v>22</v>
      </c>
      <c r="G23" s="3" t="s">
        <v>1</v>
      </c>
      <c r="H23" s="14">
        <v>10</v>
      </c>
      <c r="I23" s="14">
        <f>650+4458+4000</f>
        <v>9108</v>
      </c>
      <c r="J23" s="14">
        <v>1</v>
      </c>
      <c r="K23" s="14">
        <v>378</v>
      </c>
      <c r="L23" s="14">
        <v>4</v>
      </c>
      <c r="M23" s="15">
        <f>240*3+600</f>
        <v>1320</v>
      </c>
    </row>
    <row r="24" spans="1:13" ht="16.149999999999999" customHeight="1" x14ac:dyDescent="0.25">
      <c r="A24" s="25"/>
      <c r="B24" s="28"/>
      <c r="C24" s="32"/>
      <c r="D24" s="32"/>
      <c r="E24" s="22"/>
      <c r="F24" s="22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25"/>
      <c r="B25" s="28"/>
      <c r="C25" s="32"/>
      <c r="D25" s="32"/>
      <c r="E25" s="22"/>
      <c r="F25" s="22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25"/>
      <c r="B26" s="28"/>
      <c r="C26" s="32"/>
      <c r="D26" s="32"/>
      <c r="E26" s="22"/>
      <c r="F26" s="22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25"/>
      <c r="B27" s="28"/>
      <c r="C27" s="32"/>
      <c r="D27" s="32"/>
      <c r="E27" s="22"/>
      <c r="F27" s="22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25"/>
      <c r="B28" s="28"/>
      <c r="C28" s="32"/>
      <c r="D28" s="32"/>
      <c r="E28" s="22"/>
      <c r="F28" s="22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25"/>
      <c r="B29" s="28"/>
      <c r="C29" s="32"/>
      <c r="D29" s="32"/>
      <c r="E29" s="22"/>
      <c r="F29" s="22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25"/>
      <c r="B30" s="28"/>
      <c r="C30" s="32"/>
      <c r="D30" s="32"/>
      <c r="E30" s="22"/>
      <c r="F30" s="22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26"/>
      <c r="B31" s="29"/>
      <c r="C31" s="33"/>
      <c r="D31" s="33"/>
      <c r="E31" s="23"/>
      <c r="F31" s="23"/>
      <c r="G31" s="5" t="s">
        <v>4</v>
      </c>
      <c r="H31" s="12">
        <f>SUM(H23:H30)</f>
        <v>10</v>
      </c>
      <c r="I31" s="12">
        <f t="shared" ref="I31" si="6">SUM(I23:I30)</f>
        <v>9108</v>
      </c>
      <c r="J31" s="12">
        <f t="shared" ref="J31" si="7">SUM(J23:J30)</f>
        <v>1</v>
      </c>
      <c r="K31" s="12">
        <f t="shared" ref="K31" si="8">SUM(K23:K30)</f>
        <v>378</v>
      </c>
      <c r="L31" s="12">
        <f t="shared" ref="L31" si="9">SUM(L23:L30)</f>
        <v>4</v>
      </c>
      <c r="M31" s="13">
        <f t="shared" ref="M31" si="10">SUM(M23:M30)</f>
        <v>1320</v>
      </c>
    </row>
    <row r="32" spans="1:13" ht="16.149999999999999" customHeight="1" x14ac:dyDescent="0.25">
      <c r="A32" s="24" t="s">
        <v>18</v>
      </c>
      <c r="B32" s="27">
        <v>100</v>
      </c>
      <c r="C32" s="34" t="s">
        <v>26</v>
      </c>
      <c r="D32" s="34">
        <v>200</v>
      </c>
      <c r="E32" s="30">
        <v>40</v>
      </c>
      <c r="F32" s="30" t="s">
        <v>16</v>
      </c>
      <c r="G32" s="3" t="s">
        <v>1</v>
      </c>
      <c r="H32" s="14">
        <v>40</v>
      </c>
      <c r="I32" s="14">
        <v>39900.800000000003</v>
      </c>
      <c r="J32" s="14">
        <v>1</v>
      </c>
      <c r="K32" s="14">
        <v>630</v>
      </c>
      <c r="L32" s="14">
        <v>4</v>
      </c>
      <c r="M32" s="15">
        <v>3396</v>
      </c>
    </row>
    <row r="33" spans="1:13" ht="16.149999999999999" customHeight="1" x14ac:dyDescent="0.25">
      <c r="A33" s="25"/>
      <c r="B33" s="28"/>
      <c r="C33" s="32"/>
      <c r="D33" s="32"/>
      <c r="E33" s="22"/>
      <c r="F33" s="22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25"/>
      <c r="B34" s="28"/>
      <c r="C34" s="32"/>
      <c r="D34" s="32"/>
      <c r="E34" s="22"/>
      <c r="F34" s="22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25"/>
      <c r="B35" s="28"/>
      <c r="C35" s="32"/>
      <c r="D35" s="32"/>
      <c r="E35" s="22"/>
      <c r="F35" s="22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25"/>
      <c r="B36" s="28"/>
      <c r="C36" s="32"/>
      <c r="D36" s="32"/>
      <c r="E36" s="22"/>
      <c r="F36" s="22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25"/>
      <c r="B37" s="28"/>
      <c r="C37" s="32"/>
      <c r="D37" s="32"/>
      <c r="E37" s="22"/>
      <c r="F37" s="22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25"/>
      <c r="B38" s="28"/>
      <c r="C38" s="32"/>
      <c r="D38" s="32"/>
      <c r="E38" s="22"/>
      <c r="F38" s="22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25"/>
      <c r="B39" s="28"/>
      <c r="C39" s="32"/>
      <c r="D39" s="32"/>
      <c r="E39" s="22"/>
      <c r="F39" s="22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25"/>
      <c r="B40" s="28"/>
      <c r="C40" s="32"/>
      <c r="D40" s="32"/>
      <c r="E40" s="23"/>
      <c r="F40" s="23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1</v>
      </c>
      <c r="K40" s="12">
        <f t="shared" ref="K40:M40" si="13">SUM(K32:K39)</f>
        <v>630</v>
      </c>
      <c r="L40" s="12">
        <f t="shared" si="13"/>
        <v>4</v>
      </c>
      <c r="M40" s="13">
        <f t="shared" si="13"/>
        <v>3396</v>
      </c>
    </row>
    <row r="41" spans="1:13" ht="16.149999999999999" customHeight="1" x14ac:dyDescent="0.25">
      <c r="A41" s="25"/>
      <c r="B41" s="28">
        <v>100</v>
      </c>
      <c r="C41" s="32"/>
      <c r="D41" s="32"/>
      <c r="E41" s="32">
        <v>8.25</v>
      </c>
      <c r="F41" s="22" t="s">
        <v>21</v>
      </c>
      <c r="G41" s="3" t="s">
        <v>1</v>
      </c>
      <c r="H41" s="14">
        <v>9</v>
      </c>
      <c r="I41" s="14">
        <v>8250</v>
      </c>
      <c r="J41" s="14">
        <v>2</v>
      </c>
      <c r="K41" s="14">
        <v>2500</v>
      </c>
      <c r="L41" s="14">
        <v>0</v>
      </c>
      <c r="M41" s="15">
        <v>0</v>
      </c>
    </row>
    <row r="42" spans="1:13" ht="16.149999999999999" customHeight="1" x14ac:dyDescent="0.25">
      <c r="A42" s="25"/>
      <c r="B42" s="28"/>
      <c r="C42" s="32"/>
      <c r="D42" s="32"/>
      <c r="E42" s="32"/>
      <c r="F42" s="22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25"/>
      <c r="B43" s="28"/>
      <c r="C43" s="32"/>
      <c r="D43" s="32"/>
      <c r="E43" s="32"/>
      <c r="F43" s="22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25"/>
      <c r="B44" s="28"/>
      <c r="C44" s="32"/>
      <c r="D44" s="32"/>
      <c r="E44" s="32"/>
      <c r="F44" s="22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25"/>
      <c r="B45" s="28"/>
      <c r="C45" s="32"/>
      <c r="D45" s="32"/>
      <c r="E45" s="32"/>
      <c r="F45" s="22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25"/>
      <c r="B46" s="28"/>
      <c r="C46" s="32"/>
      <c r="D46" s="32"/>
      <c r="E46" s="32"/>
      <c r="F46" s="22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25"/>
      <c r="B47" s="28"/>
      <c r="C47" s="32"/>
      <c r="D47" s="32"/>
      <c r="E47" s="32"/>
      <c r="F47" s="22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25"/>
      <c r="B48" s="28"/>
      <c r="C48" s="32"/>
      <c r="D48" s="32"/>
      <c r="E48" s="32"/>
      <c r="F48" s="22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26"/>
      <c r="B49" s="29"/>
      <c r="C49" s="33"/>
      <c r="D49" s="33"/>
      <c r="E49" s="33"/>
      <c r="F49" s="23"/>
      <c r="G49" s="5" t="s">
        <v>4</v>
      </c>
      <c r="H49" s="12">
        <f>SUM(H41:H48)</f>
        <v>9</v>
      </c>
      <c r="I49" s="12">
        <f t="shared" ref="I49" si="14">SUM(I41:I48)</f>
        <v>8250</v>
      </c>
      <c r="J49" s="12">
        <f t="shared" ref="J49" si="15">SUM(J41:J48)</f>
        <v>2</v>
      </c>
      <c r="K49" s="12">
        <f t="shared" ref="K49" si="16">SUM(K41:K48)</f>
        <v>2500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4" spans="1:13" ht="17.25" customHeight="1" x14ac:dyDescent="0.25">
      <c r="C54" s="19" t="s">
        <v>37</v>
      </c>
    </row>
    <row r="55" spans="1:13" x14ac:dyDescent="0.25">
      <c r="C55" s="19" t="s">
        <v>36</v>
      </c>
    </row>
    <row r="59" spans="1:13" x14ac:dyDescent="0.25">
      <c r="G59" s="2" t="s">
        <v>23</v>
      </c>
      <c r="H59" s="1">
        <f>H49+H40+H31+H22+H13</f>
        <v>63</v>
      </c>
      <c r="I59" s="1">
        <f t="shared" ref="I59:M59" si="19">I49+I40+I31+I22+I13</f>
        <v>59122.8</v>
      </c>
      <c r="J59" s="1">
        <f t="shared" si="19"/>
        <v>5</v>
      </c>
      <c r="K59" s="1">
        <f t="shared" si="19"/>
        <v>4008</v>
      </c>
      <c r="L59" s="1">
        <f t="shared" si="19"/>
        <v>10</v>
      </c>
      <c r="M59" s="1">
        <f t="shared" si="19"/>
        <v>6266</v>
      </c>
    </row>
  </sheetData>
  <mergeCells count="32"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ALİ KABAKÇI</cp:lastModifiedBy>
  <cp:lastPrinted>2019-12-26T08:41:58Z</cp:lastPrinted>
  <dcterms:created xsi:type="dcterms:W3CDTF">2013-02-01T12:37:46Z</dcterms:created>
  <dcterms:modified xsi:type="dcterms:W3CDTF">2020-01-27T13:47:58Z</dcterms:modified>
</cp:coreProperties>
</file>